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<sst xmlns="http://schemas.openxmlformats.org/spreadsheetml/2006/main" count="469" uniqueCount="404">
  <si>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</si>
  <si>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</si>
  <si>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</si>
  <si>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</si>
  <si>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</si>
  <si>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</si>
  <si>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</si>
  <si>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</si>
  <si>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</si>
  <si>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</si>
  <si>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</si>
  <si>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</si>
  <si>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</si>
  <si>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</si>
  <si>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</si>
  <si>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</si>
  <si>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</si>
  <si>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</si>
  <si>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</si>
  <si>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</si>
  <si>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</si>
  <si>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</si>
  <si>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</si>
  <si>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</si>
  <si>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</si>
  <si>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</si>
  <si>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</si>
  <si>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</si>
  <si>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</si>
  <si>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</si>
  <si>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</si>
  <si>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</si>
  <si>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</si>
  <si>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</si>
  <si>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</si>
  <si>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</si>
  <si>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</si>
  <si>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</si>
  <si>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</si>
  <si>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</si>
  <si>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</si>
  <si>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</si>
  <si>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</si>
  <si>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</si>
  <si>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</si>
  <si>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</si>
  <si>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</si>
  <si>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</si>
  <si>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</si>
  <si>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</si>
  <si>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</si>
  <si>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</si>
  <si>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</si>
  <si>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</si>
  <si>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</si>
  <si>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</si>
  <si>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</si>
  <si>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</si>
  <si>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</si>
  <si>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</si>
  <si>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</si>
  <si>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</si>
  <si>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</si>
  <si>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</si>
  <si>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</si>
  <si>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</si>
  <si>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</si>
  <si>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</si>
  <si>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</si>
  <si>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</si>
  <si>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</si>
  <si>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</si>
  <si>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</si>
  <si>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</si>
  <si>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</si>
  <si>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</si>
  <si>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</si>
  <si>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</si>
  <si>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</si>
  <si>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</si>
  <si>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</si>
  <si>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</si>
  <si>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</si>
  <si>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</si>
  <si>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</si>
  <si>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</si>
  <si>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</si>
  <si>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</si>
  <si>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</si>
  <si>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</si>
  <si>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</si>
  <si>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</si>
  <si>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</si>
  <si>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</si>
  <si>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</si>
  <si>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</si>
  <si>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</si>
  <si>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</si>
  <si>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</si>
  <si>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</si>
  <si>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</si>
  <si>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</si>
  <si>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</si>
  <si>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</si>
  <si>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</si>
  <si>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</si>
  <si>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</si>
  <si>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</si>
  <si>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</si>
  <si>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</si>
  <si>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</si>
  <si>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</si>
  <si>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</si>
  <si>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</si>
  <si>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</si>
  <si>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</si>
  <si>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</si>
  <si>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</si>
  <si>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</si>
  <si>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</si>
  <si>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</si>
  <si>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</si>
  <si>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</si>
  <si>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</si>
  <si>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</si>
  <si>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</si>
  <si>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</si>
  <si>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</si>
  <si>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</si>
  <si>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</si>
  <si>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</si>
  <si>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</si>
  <si>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</si>
  <si>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</si>
  <si>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</si>
  <si>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</si>
  <si>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</si>
  <si>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</si>
  <si>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</si>
  <si>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</si>
  <si>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</si>
  <si>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</si>
  <si>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</si>
  <si>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</si>
  <si>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</si>
  <si>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</si>
  <si>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</si>
  <si>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</si>
  <si>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</si>
  <si>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</si>
  <si>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</si>
  <si>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</si>
  <si>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</si>
  <si>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</si>
  <si>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</si>
  <si>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</si>
  <si>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</si>
  <si>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</si>
  <si>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</si>
  <si>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</si>
  <si>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</si>
  <si>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</si>
  <si>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</si>
  <si>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</si>
  <si>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</si>
  <si>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</si>
  <si>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</si>
  <si>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</si>
  <si>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</si>
  <si>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</si>
  <si>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</si>
  <si>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</si>
  <si>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</si>
  <si>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</si>
  <si>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</si>
  <si>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</si>
  <si>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</si>
  <si>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</si>
  <si>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</si>
  <si>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</si>
  <si>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</si>
  <si>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</si>
  <si>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</si>
  <si>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</si>
  <si>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</si>
  <si>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</si>
  <si>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</si>
  <si>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</si>
  <si>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</si>
  <si>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</si>
  <si>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</si>
  <si>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</si>
  <si>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</si>
  <si>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</si>
  <si>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</si>
  <si>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</si>
  <si>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</si>
  <si>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</si>
  <si>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</si>
  <si>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</si>
  <si>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</si>
  <si>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</si>
  <si>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</si>
  <si>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</si>
  <si>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</si>
  <si>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</si>
  <si>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</si>
  <si>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</si>
  <si>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</si>
  <si>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</si>
  <si>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</si>
  <si>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</si>
  <si>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</si>
  <si>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</si>
  <si>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</si>
  <si>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</si>
  <si>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</si>
  <si>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</si>
  <si>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</si>
  <si>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</si>
  <si>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</si>
  <si>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</si>
  <si>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</si>
  <si>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</si>
  <si>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</si>
  <si>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</si>
  <si>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</si>
  <si>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</si>
  <si>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</si>
  <si>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</si>
  <si>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</si>
  <si>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</si>
  <si>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</si>
  <si>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</si>
  <si>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</si>
  <si>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</si>
  <si>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</si>
  <si>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</si>
  <si>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</si>
  <si>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</si>
  <si>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</si>
  <si>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</si>
  <si>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</si>
  <si>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</si>
  <si>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</si>
  <si>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</si>
  <si>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</si>
  <si>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</si>
  <si>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</si>
  <si>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</si>
  <si>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</si>
  <si>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</si>
  <si>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</si>
  <si>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</si>
  <si>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</si>
  <si>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</si>
  <si>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</si>
  <si>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</si>
  <si>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</si>
  <si>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</si>
  <si>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</si>
  <si>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</si>
  <si>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</si>
  <si>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</si>
  <si>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</si>
  <si>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</si>
  <si>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</si>
  <si>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</si>
  <si>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</si>
  <si>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</si>
  <si>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</si>
  <si>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</si>
  <si>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</si>
  <si>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</si>
  <si>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</si>
  <si>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</si>
  <si>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</si>
  <si>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</si>
  <si>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</si>
  <si>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</si>
  <si>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</si>
  <si>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</si>
  <si>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</si>
  <si>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</si>
  <si>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</si>
  <si>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</si>
  <si>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</si>
  <si>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</si>
  <si>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</si>
  <si>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</si>
  <si>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</si>
  <si>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</si>
  <si>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</si>
  <si>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</si>
  <si>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</si>
  <si>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</si>
  <si>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</si>
  <si>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</si>
  <si>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</si>
  <si>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</si>
  <si>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</si>
  <si>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</si>
  <si>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</si>
  <si>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</si>
  <si>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</si>
  <si>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</si>
  <si>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</si>
  <si>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</si>
  <si>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</si>
  <si>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</si>
  <si>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</si>
  <si>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</si>
  <si>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</si>
  <si>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</si>
  <si>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</si>
  <si>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</si>
  <si>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</si>
  <si>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</si>
  <si>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</si>
  <si>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</si>
  <si>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</si>
  <si>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</si>
  <si>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</si>
  <si>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</si>
  <si>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</si>
  <si>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</si>
  <si>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</si>
  <si>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</si>
  <si>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</si>
  <si>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</si>
  <si>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</si>
  <si>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</si>
  <si>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</si>
  <si>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</si>
  <si>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</si>
  <si>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</si>
  <si>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</si>
  <si>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</si>
  <si>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</si>
  <si>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</si>
  <si>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</si>
  <si>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</si>
  <si>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</si>
  <si>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</si>
  <si>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</si>
  <si>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</si>
  <si>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</si>
  <si>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</si>
  <si>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</si>
  <si>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</si>
  <si>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</si>
  <si>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</si>
  <si>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</si>
  <si>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</si>
  <si>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</si>
  <si>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</si>
  <si>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</si>
  <si>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</si>
  <si>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</si>
  <si>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</si>
  <si>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</si>
  <si>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</si>
  <si>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</si>
  <si>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</si>
  <si>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</si>
  <si>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</si>
  <si>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</si>
  <si>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</si>
  <si>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</si>
  <si>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</si>
  <si>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</si>
  <si>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</si>
  <si>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</si>
  <si>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</si>
  <si>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</si>
  <si>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</si>
  <si>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</si>
  <si>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</si>
  <si>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</si>
  <si>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</si>
  <si>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</si>
  <si>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</si>
  <si>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</si>
  <si>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</si>
  <si>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</si>
  <si>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</si>
  <si>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</si>
  <si>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</si>
  <si>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</si>
  <si>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</si>
  <si>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</si>
  <si>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</si>
  <si>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</si>
  <si>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</si>
  <si>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</si>
  <si>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</si>
  <si>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</si>
  <si>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</si>
  <si>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</si>
  <si>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ТУ ДСА України в Львiвській областi</t>
  </si>
  <si>
    <t>Н.В. Волобуєва</t>
  </si>
  <si>
    <t>17 липня 2015 року</t>
  </si>
  <si>
    <t>В.С. Дейнека</t>
  </si>
  <si>
    <t>79018, м. Львів, вул. Чоловського, 2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</si>
</sst>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>
      <alignment horizontal="left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6">
      <selection activeCell="D27" sqref="D27:L27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ht="12.75" customHeight="1">
      <c r="A2" s="224" t="s">
        <v>376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ht="11.25" customHeight="1">
      <c r="A3" s="142"/>
    </row>
    <row r="4" spans="1:12" ht="18.75" customHeight="1">
      <c r="A4" s="216" t="s">
        <v>377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8.75" customHeight="1">
      <c r="A5" s="216" t="s">
        <v>206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18.75" customHeight="1">
      <c r="A6" s="216" t="s">
        <v>207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</row>
    <row r="7" ht="12" customHeight="1">
      <c r="A7" s="142"/>
    </row>
    <row r="8" spans="1:12" ht="18" customHeight="1">
      <c r="A8" s="217" t="s">
        <v>398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</row>
    <row r="9" spans="1:12" ht="12.75" customHeight="1">
      <c r="A9" s="143"/>
      <c r="B9" s="143"/>
      <c r="C9" s="143"/>
      <c r="D9" s="222" t="s">
        <v>378</v>
      </c>
      <c r="E9" s="222"/>
      <c r="F9" s="222"/>
      <c r="G9" s="222"/>
      <c r="H9" s="222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25" t="s">
        <v>379</v>
      </c>
      <c r="B12" s="226"/>
      <c r="C12" s="226"/>
      <c r="D12" s="227"/>
      <c r="E12" s="225" t="s">
        <v>380</v>
      </c>
      <c r="F12" s="226"/>
      <c r="G12" s="227"/>
      <c r="H12" s="144"/>
      <c r="I12" s="228" t="s">
        <v>381</v>
      </c>
      <c r="J12" s="228"/>
      <c r="K12" s="228"/>
      <c r="L12" s="228"/>
    </row>
    <row r="13" spans="1:12" ht="15.75" customHeight="1">
      <c r="A13" s="214"/>
      <c r="B13" s="215"/>
      <c r="C13" s="215"/>
      <c r="D13" s="210"/>
      <c r="E13" s="218"/>
      <c r="F13" s="219"/>
      <c r="G13" s="220"/>
      <c r="H13" s="144"/>
      <c r="I13" s="221" t="s">
        <v>382</v>
      </c>
      <c r="J13" s="221"/>
      <c r="K13" s="221"/>
      <c r="L13" s="221"/>
    </row>
    <row r="14" spans="1:12" ht="15.75" customHeight="1">
      <c r="A14" s="229" t="s">
        <v>208</v>
      </c>
      <c r="B14" s="230"/>
      <c r="C14" s="230"/>
      <c r="D14" s="231"/>
      <c r="E14" s="208" t="s">
        <v>209</v>
      </c>
      <c r="F14" s="235"/>
      <c r="G14" s="236"/>
      <c r="H14" s="144"/>
      <c r="I14" s="221"/>
      <c r="J14" s="221"/>
      <c r="K14" s="221"/>
      <c r="L14" s="221"/>
    </row>
    <row r="15" spans="1:8" ht="33.75" customHeight="1">
      <c r="A15" s="232"/>
      <c r="B15" s="233"/>
      <c r="C15" s="233"/>
      <c r="D15" s="234"/>
      <c r="E15" s="237"/>
      <c r="F15" s="238"/>
      <c r="G15" s="239"/>
      <c r="H15" s="144"/>
    </row>
    <row r="16" spans="1:13" ht="18.75" customHeight="1">
      <c r="A16" s="211" t="s">
        <v>210</v>
      </c>
      <c r="B16" s="212"/>
      <c r="C16" s="212"/>
      <c r="D16" s="213"/>
      <c r="E16" s="208" t="s">
        <v>209</v>
      </c>
      <c r="F16" s="235"/>
      <c r="G16" s="236"/>
      <c r="H16" s="144"/>
      <c r="I16" s="240"/>
      <c r="J16" s="240"/>
      <c r="K16" s="240"/>
      <c r="L16" s="240"/>
      <c r="M16" s="145"/>
    </row>
    <row r="17" spans="1:16" ht="57.75" customHeight="1">
      <c r="A17" s="214"/>
      <c r="B17" s="215"/>
      <c r="C17" s="215"/>
      <c r="D17" s="210"/>
      <c r="E17" s="237"/>
      <c r="F17" s="238"/>
      <c r="G17" s="239"/>
      <c r="H17" s="144"/>
      <c r="I17" s="241" t="s">
        <v>211</v>
      </c>
      <c r="J17" s="242"/>
      <c r="K17" s="242"/>
      <c r="L17" s="242"/>
      <c r="M17" s="146"/>
      <c r="N17" s="147"/>
      <c r="O17" s="147"/>
      <c r="P17" s="148"/>
    </row>
    <row r="18" spans="1:13" ht="14.25" customHeight="1">
      <c r="A18" s="211" t="s">
        <v>212</v>
      </c>
      <c r="B18" s="212"/>
      <c r="C18" s="212"/>
      <c r="D18" s="213"/>
      <c r="E18" s="208" t="s">
        <v>213</v>
      </c>
      <c r="F18" s="209"/>
      <c r="G18" s="206"/>
      <c r="H18" s="144"/>
      <c r="I18" s="149"/>
      <c r="J18" s="149"/>
      <c r="K18" s="149"/>
      <c r="L18" s="149"/>
      <c r="M18" s="148"/>
    </row>
    <row r="19" spans="1:12" ht="81" customHeight="1">
      <c r="A19" s="214"/>
      <c r="B19" s="215"/>
      <c r="C19" s="215"/>
      <c r="D19" s="210"/>
      <c r="E19" s="218"/>
      <c r="F19" s="219"/>
      <c r="G19" s="220"/>
      <c r="H19" s="144"/>
      <c r="I19" s="207" t="s">
        <v>214</v>
      </c>
      <c r="J19" s="205"/>
      <c r="K19" s="205"/>
      <c r="L19" s="205"/>
    </row>
    <row r="20" spans="1:12" ht="81" customHeight="1">
      <c r="A20" s="268" t="s">
        <v>215</v>
      </c>
      <c r="B20" s="268"/>
      <c r="C20" s="268"/>
      <c r="D20" s="268"/>
      <c r="E20" s="269" t="s">
        <v>216</v>
      </c>
      <c r="F20" s="269"/>
      <c r="G20" s="269"/>
      <c r="H20" s="144"/>
      <c r="I20" s="207" t="s">
        <v>217</v>
      </c>
      <c r="J20" s="205"/>
      <c r="K20" s="205"/>
      <c r="L20" s="205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46" t="s">
        <v>383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8"/>
      <c r="M24" s="152"/>
    </row>
    <row r="25" spans="1:13" ht="12.75" customHeight="1">
      <c r="A25" s="249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1"/>
      <c r="M25" s="152"/>
    </row>
    <row r="26" spans="1:13" ht="21" customHeight="1">
      <c r="A26" s="252" t="s">
        <v>384</v>
      </c>
      <c r="B26" s="253"/>
      <c r="C26" s="254" t="s">
        <v>399</v>
      </c>
      <c r="D26" s="254"/>
      <c r="E26" s="254"/>
      <c r="F26" s="254"/>
      <c r="G26" s="254"/>
      <c r="H26" s="254"/>
      <c r="I26" s="254"/>
      <c r="J26" s="254"/>
      <c r="K26" s="254"/>
      <c r="L26" s="255"/>
      <c r="M26" s="152"/>
    </row>
    <row r="27" spans="1:13" ht="15" customHeight="1">
      <c r="A27" s="256" t="s">
        <v>219</v>
      </c>
      <c r="B27" s="257"/>
      <c r="C27" s="257"/>
      <c r="D27" s="215" t="s">
        <v>403</v>
      </c>
      <c r="E27" s="215"/>
      <c r="F27" s="215"/>
      <c r="G27" s="215"/>
      <c r="H27" s="215"/>
      <c r="I27" s="215"/>
      <c r="J27" s="215"/>
      <c r="K27" s="215"/>
      <c r="L27" s="210"/>
      <c r="M27" s="152"/>
    </row>
    <row r="28" spans="1:13" ht="21" customHeight="1">
      <c r="A28" s="256" t="s">
        <v>218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8"/>
      <c r="M28" s="152"/>
    </row>
    <row r="29" spans="1:13" ht="12.75" customHeight="1">
      <c r="A29" s="259" t="s">
        <v>385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1"/>
      <c r="M29" s="152"/>
    </row>
    <row r="30" spans="1:13" ht="21" customHeight="1">
      <c r="A30" s="262"/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4"/>
      <c r="M30" s="152"/>
    </row>
    <row r="31" spans="1:13" ht="13.5" customHeight="1">
      <c r="A31" s="265" t="s">
        <v>386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7"/>
      <c r="M31" s="152"/>
    </row>
    <row r="32" spans="1:12" ht="22.5" customHeight="1">
      <c r="A32" s="243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5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&amp;L2175D37A&amp;C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237</v>
      </c>
      <c r="D7" s="193">
        <f>'розділ 2'!E66</f>
        <v>38</v>
      </c>
      <c r="E7" s="191"/>
      <c r="F7" s="193">
        <f>'розділ 2'!H66</f>
        <v>65</v>
      </c>
      <c r="G7" s="193">
        <f>'розділ 2'!I66</f>
        <v>38</v>
      </c>
      <c r="H7" s="191"/>
      <c r="I7" s="193">
        <f>'розділ 2'!O66</f>
        <v>172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3</v>
      </c>
      <c r="D8" s="193">
        <f>'розділи 3, 4, 5'!F6+'розділи 3, 4, 5'!F7</f>
        <v>0</v>
      </c>
      <c r="E8" s="191"/>
      <c r="F8" s="193">
        <f>'розділи 3, 4, 5'!G6+'розділи 3, 4, 5'!G7</f>
        <v>1</v>
      </c>
      <c r="G8" s="193"/>
      <c r="H8" s="191"/>
      <c r="I8" s="191">
        <f>'розділи 3, 4, 5'!L6+'розділи 3, 4, 5'!L7</f>
        <v>2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1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1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2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1</v>
      </c>
      <c r="G11" s="191">
        <f>'розділи 6, 7'!G36</f>
        <v>1</v>
      </c>
      <c r="H11" s="191">
        <f>'розділи 6, 7'!I36</f>
        <v>0</v>
      </c>
      <c r="I11" s="191">
        <f>'розділи 6, 7'!J36</f>
        <v>1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3</v>
      </c>
      <c r="D12" s="191">
        <f>'розділи 6, 7'!E37</f>
        <v>1</v>
      </c>
      <c r="E12" s="191">
        <f>'розділи 6, 7'!F37</f>
        <v>0</v>
      </c>
      <c r="F12" s="191">
        <f>'розділи 6, 7'!G37</f>
        <v>1</v>
      </c>
      <c r="G12" s="191">
        <f>'розділи 6, 7'!G37</f>
        <v>1</v>
      </c>
      <c r="H12" s="191">
        <f>'розділи 6, 7'!I37</f>
        <v>0</v>
      </c>
      <c r="I12" s="191">
        <f>'розділи 6, 7'!J37</f>
        <v>2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25</v>
      </c>
      <c r="D13" s="191">
        <f>'розділ 9'!E18</f>
        <v>19</v>
      </c>
      <c r="E13" s="191">
        <f>'розділ 9'!F18</f>
        <v>4</v>
      </c>
      <c r="F13" s="191">
        <f>'розділ 9'!G18</f>
        <v>16</v>
      </c>
      <c r="G13" s="191">
        <f>'розділ 9'!G18</f>
        <v>16</v>
      </c>
      <c r="H13" s="191"/>
      <c r="I13" s="191">
        <f>'розділ 9'!I18</f>
        <v>5</v>
      </c>
    </row>
    <row r="14" spans="1:9" ht="19.5" customHeight="1">
      <c r="A14" s="76">
        <v>8</v>
      </c>
      <c r="B14" s="77" t="s">
        <v>28</v>
      </c>
      <c r="C14" s="192">
        <f>C7+C8+C9+C10+C11+C12+C13</f>
        <v>271</v>
      </c>
      <c r="D14" s="192">
        <f aca="true" t="shared" si="0" ref="D14:I14">D7+D8+D9+D10+D11+D12+D13</f>
        <v>58</v>
      </c>
      <c r="E14" s="192">
        <f t="shared" si="0"/>
        <v>4</v>
      </c>
      <c r="F14" s="192">
        <f t="shared" si="0"/>
        <v>84</v>
      </c>
      <c r="G14" s="192">
        <f t="shared" si="0"/>
        <v>56</v>
      </c>
      <c r="H14" s="192">
        <f t="shared" si="0"/>
        <v>0</v>
      </c>
      <c r="I14" s="192">
        <f t="shared" si="0"/>
        <v>183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&amp;L2175D37A&amp;CФорма № Зведений- 1, Підрозділ: ТУ ДСА України в Львiвській областi,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58">
      <selection activeCell="B38" sqref="B38:G38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34</v>
      </c>
      <c r="E10" s="126">
        <v>9</v>
      </c>
      <c r="F10" s="126">
        <v>63</v>
      </c>
      <c r="G10" s="126">
        <v>2</v>
      </c>
      <c r="H10" s="126">
        <v>10</v>
      </c>
      <c r="I10" s="126">
        <v>8</v>
      </c>
      <c r="J10" s="126"/>
      <c r="K10" s="126">
        <v>1</v>
      </c>
      <c r="L10" s="126"/>
      <c r="M10" s="126"/>
      <c r="N10" s="126">
        <v>1</v>
      </c>
      <c r="O10" s="126">
        <v>33</v>
      </c>
      <c r="P10" s="126">
        <v>49</v>
      </c>
      <c r="Q10" s="126"/>
      <c r="R10" s="126">
        <v>10</v>
      </c>
      <c r="S10" s="126">
        <v>2</v>
      </c>
      <c r="T10" s="135"/>
      <c r="U10" s="135"/>
      <c r="V10" s="135">
        <v>1</v>
      </c>
      <c r="W10" s="135"/>
      <c r="X10" s="135"/>
      <c r="Y10" s="135">
        <v>3</v>
      </c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13</v>
      </c>
      <c r="E11" s="126">
        <v>4</v>
      </c>
      <c r="F11" s="126">
        <v>29</v>
      </c>
      <c r="G11" s="126">
        <v>2</v>
      </c>
      <c r="H11" s="126">
        <v>4</v>
      </c>
      <c r="I11" s="126">
        <v>2</v>
      </c>
      <c r="J11" s="126"/>
      <c r="K11" s="126">
        <v>1</v>
      </c>
      <c r="L11" s="126"/>
      <c r="M11" s="126"/>
      <c r="N11" s="126">
        <v>1</v>
      </c>
      <c r="O11" s="126">
        <v>13</v>
      </c>
      <c r="P11" s="126">
        <v>23</v>
      </c>
      <c r="Q11" s="126"/>
      <c r="R11" s="126">
        <v>3</v>
      </c>
      <c r="S11" s="126">
        <v>2</v>
      </c>
      <c r="T11" s="135"/>
      <c r="U11" s="135"/>
      <c r="V11" s="135">
        <v>1</v>
      </c>
      <c r="W11" s="135"/>
      <c r="X11" s="135"/>
      <c r="Y11" s="135">
        <v>2</v>
      </c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>
        <v>11</v>
      </c>
      <c r="E12" s="126">
        <v>4</v>
      </c>
      <c r="F12" s="126">
        <v>24</v>
      </c>
      <c r="G12" s="126"/>
      <c r="H12" s="126">
        <v>3</v>
      </c>
      <c r="I12" s="126">
        <v>3</v>
      </c>
      <c r="J12" s="126"/>
      <c r="K12" s="126"/>
      <c r="L12" s="126"/>
      <c r="M12" s="126"/>
      <c r="N12" s="126"/>
      <c r="O12" s="126">
        <v>12</v>
      </c>
      <c r="P12" s="126">
        <v>19</v>
      </c>
      <c r="Q12" s="126"/>
      <c r="R12" s="126">
        <v>4</v>
      </c>
      <c r="S12" s="126"/>
      <c r="T12" s="135"/>
      <c r="U12" s="135"/>
      <c r="V12" s="135"/>
      <c r="W12" s="135"/>
      <c r="X12" s="135"/>
      <c r="Y12" s="135">
        <v>1</v>
      </c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>
        <v>7</v>
      </c>
      <c r="E13" s="126">
        <v>1</v>
      </c>
      <c r="F13" s="126">
        <v>8</v>
      </c>
      <c r="G13" s="126"/>
      <c r="H13" s="126">
        <v>3</v>
      </c>
      <c r="I13" s="126">
        <v>3</v>
      </c>
      <c r="J13" s="126"/>
      <c r="K13" s="126"/>
      <c r="L13" s="126"/>
      <c r="M13" s="126"/>
      <c r="N13" s="126"/>
      <c r="O13" s="126">
        <v>5</v>
      </c>
      <c r="P13" s="126">
        <v>5</v>
      </c>
      <c r="Q13" s="126"/>
      <c r="R13" s="126">
        <v>3</v>
      </c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>
        <v>1</v>
      </c>
      <c r="E14" s="126"/>
      <c r="F14" s="126">
        <v>1</v>
      </c>
      <c r="G14" s="126"/>
      <c r="H14" s="126"/>
      <c r="I14" s="126"/>
      <c r="J14" s="126"/>
      <c r="K14" s="126"/>
      <c r="L14" s="126"/>
      <c r="M14" s="126"/>
      <c r="N14" s="126"/>
      <c r="O14" s="126">
        <v>1</v>
      </c>
      <c r="P14" s="126">
        <v>1</v>
      </c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>
        <v>1</v>
      </c>
      <c r="F15" s="126">
        <v>4</v>
      </c>
      <c r="G15" s="126"/>
      <c r="H15" s="126">
        <v>1</v>
      </c>
      <c r="I15" s="126">
        <v>1</v>
      </c>
      <c r="J15" s="126"/>
      <c r="K15" s="126"/>
      <c r="L15" s="126"/>
      <c r="M15" s="126"/>
      <c r="N15" s="126"/>
      <c r="O15" s="126"/>
      <c r="P15" s="126">
        <v>3</v>
      </c>
      <c r="Q15" s="126"/>
      <c r="R15" s="126">
        <v>1</v>
      </c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>
        <v>3</v>
      </c>
      <c r="G16" s="126"/>
      <c r="H16" s="126"/>
      <c r="I16" s="126"/>
      <c r="J16" s="126"/>
      <c r="K16" s="126"/>
      <c r="L16" s="126"/>
      <c r="M16" s="126"/>
      <c r="N16" s="126"/>
      <c r="O16" s="126"/>
      <c r="P16" s="126">
        <v>3</v>
      </c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>
        <v>1</v>
      </c>
      <c r="F17" s="126">
        <v>1</v>
      </c>
      <c r="G17" s="126"/>
      <c r="H17" s="126">
        <v>1</v>
      </c>
      <c r="I17" s="126">
        <v>1</v>
      </c>
      <c r="J17" s="126"/>
      <c r="K17" s="126"/>
      <c r="L17" s="126"/>
      <c r="M17" s="126"/>
      <c r="N17" s="126"/>
      <c r="O17" s="126"/>
      <c r="P17" s="126"/>
      <c r="Q17" s="126"/>
      <c r="R17" s="126">
        <v>1</v>
      </c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>
        <v>2</v>
      </c>
      <c r="E18" s="126">
        <v>1</v>
      </c>
      <c r="F18" s="126">
        <v>2</v>
      </c>
      <c r="G18" s="126"/>
      <c r="H18" s="126">
        <v>1</v>
      </c>
      <c r="I18" s="126"/>
      <c r="J18" s="126"/>
      <c r="K18" s="126"/>
      <c r="L18" s="126"/>
      <c r="M18" s="126"/>
      <c r="N18" s="126">
        <v>1</v>
      </c>
      <c r="O18" s="126">
        <v>2</v>
      </c>
      <c r="P18" s="126">
        <v>2</v>
      </c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>
        <v>1</v>
      </c>
      <c r="E19" s="126">
        <v>1</v>
      </c>
      <c r="F19" s="126">
        <v>2</v>
      </c>
      <c r="G19" s="126"/>
      <c r="H19" s="126"/>
      <c r="I19" s="126"/>
      <c r="J19" s="126"/>
      <c r="K19" s="126"/>
      <c r="L19" s="126"/>
      <c r="M19" s="126"/>
      <c r="N19" s="126"/>
      <c r="O19" s="126">
        <v>2</v>
      </c>
      <c r="P19" s="126">
        <v>2</v>
      </c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>
        <v>1</v>
      </c>
      <c r="E20" s="126"/>
      <c r="F20" s="126">
        <v>1</v>
      </c>
      <c r="G20" s="126"/>
      <c r="H20" s="126"/>
      <c r="I20" s="126"/>
      <c r="J20" s="126"/>
      <c r="K20" s="126"/>
      <c r="L20" s="126"/>
      <c r="M20" s="126"/>
      <c r="N20" s="126"/>
      <c r="O20" s="126">
        <v>1</v>
      </c>
      <c r="P20" s="126">
        <v>1</v>
      </c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66</v>
      </c>
      <c r="E25" s="126">
        <v>14</v>
      </c>
      <c r="F25" s="126">
        <v>190</v>
      </c>
      <c r="G25" s="126">
        <v>64</v>
      </c>
      <c r="H25" s="126">
        <v>17</v>
      </c>
      <c r="I25" s="126">
        <v>9</v>
      </c>
      <c r="J25" s="126">
        <v>4</v>
      </c>
      <c r="K25" s="126"/>
      <c r="L25" s="126">
        <v>3</v>
      </c>
      <c r="M25" s="126"/>
      <c r="N25" s="126">
        <v>1</v>
      </c>
      <c r="O25" s="126">
        <v>63</v>
      </c>
      <c r="P25" s="126">
        <v>150</v>
      </c>
      <c r="Q25" s="126">
        <v>52</v>
      </c>
      <c r="R25" s="126">
        <v>17</v>
      </c>
      <c r="S25" s="126">
        <v>5</v>
      </c>
      <c r="T25" s="135">
        <v>4</v>
      </c>
      <c r="U25" s="135">
        <v>4</v>
      </c>
      <c r="V25" s="135"/>
      <c r="W25" s="135">
        <v>9</v>
      </c>
      <c r="X25" s="135"/>
      <c r="Y25" s="135">
        <v>6</v>
      </c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13</v>
      </c>
      <c r="E26" s="126">
        <v>4</v>
      </c>
      <c r="F26" s="126">
        <v>35</v>
      </c>
      <c r="G26" s="126">
        <v>6</v>
      </c>
      <c r="H26" s="126">
        <v>3</v>
      </c>
      <c r="I26" s="126"/>
      <c r="J26" s="126">
        <v>1</v>
      </c>
      <c r="K26" s="126"/>
      <c r="L26" s="126">
        <v>2</v>
      </c>
      <c r="M26" s="126"/>
      <c r="N26" s="126"/>
      <c r="O26" s="126">
        <v>14</v>
      </c>
      <c r="P26" s="126">
        <v>30</v>
      </c>
      <c r="Q26" s="126">
        <v>6</v>
      </c>
      <c r="R26" s="126">
        <v>1</v>
      </c>
      <c r="S26" s="126"/>
      <c r="T26" s="135"/>
      <c r="U26" s="135">
        <v>1</v>
      </c>
      <c r="V26" s="135"/>
      <c r="W26" s="135">
        <v>3</v>
      </c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>
        <v>9</v>
      </c>
      <c r="E27" s="126"/>
      <c r="F27" s="126">
        <v>12</v>
      </c>
      <c r="G27" s="126"/>
      <c r="H27" s="126">
        <v>2</v>
      </c>
      <c r="I27" s="126">
        <v>2</v>
      </c>
      <c r="J27" s="126"/>
      <c r="K27" s="126"/>
      <c r="L27" s="126"/>
      <c r="M27" s="126"/>
      <c r="N27" s="126"/>
      <c r="O27" s="126">
        <v>7</v>
      </c>
      <c r="P27" s="126">
        <v>10</v>
      </c>
      <c r="Q27" s="126"/>
      <c r="R27" s="126">
        <v>2</v>
      </c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14</v>
      </c>
      <c r="E28" s="126">
        <v>2</v>
      </c>
      <c r="F28" s="126">
        <v>46</v>
      </c>
      <c r="G28" s="126">
        <v>11</v>
      </c>
      <c r="H28" s="126">
        <v>4</v>
      </c>
      <c r="I28" s="126">
        <v>2</v>
      </c>
      <c r="J28" s="126">
        <v>1</v>
      </c>
      <c r="K28" s="126"/>
      <c r="L28" s="126"/>
      <c r="M28" s="126"/>
      <c r="N28" s="126">
        <v>1</v>
      </c>
      <c r="O28" s="126">
        <v>12</v>
      </c>
      <c r="P28" s="126">
        <v>30</v>
      </c>
      <c r="Q28" s="126">
        <v>5</v>
      </c>
      <c r="R28" s="126">
        <v>8</v>
      </c>
      <c r="S28" s="126">
        <v>5</v>
      </c>
      <c r="T28" s="135">
        <v>1</v>
      </c>
      <c r="U28" s="135">
        <v>1</v>
      </c>
      <c r="V28" s="135"/>
      <c r="W28" s="135"/>
      <c r="X28" s="135"/>
      <c r="Y28" s="135">
        <v>6</v>
      </c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>
        <v>2</v>
      </c>
      <c r="E29" s="126"/>
      <c r="F29" s="126">
        <v>3</v>
      </c>
      <c r="G29" s="126"/>
      <c r="H29" s="126">
        <v>1</v>
      </c>
      <c r="I29" s="126">
        <v>1</v>
      </c>
      <c r="J29" s="126"/>
      <c r="K29" s="126"/>
      <c r="L29" s="126"/>
      <c r="M29" s="126"/>
      <c r="N29" s="126"/>
      <c r="O29" s="126">
        <v>1</v>
      </c>
      <c r="P29" s="126">
        <v>2</v>
      </c>
      <c r="Q29" s="126"/>
      <c r="R29" s="126">
        <v>1</v>
      </c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9</v>
      </c>
      <c r="E30" s="126">
        <v>4</v>
      </c>
      <c r="F30" s="126">
        <v>27</v>
      </c>
      <c r="G30" s="126">
        <v>7</v>
      </c>
      <c r="H30" s="126">
        <v>4</v>
      </c>
      <c r="I30" s="126">
        <v>2</v>
      </c>
      <c r="J30" s="126">
        <v>2</v>
      </c>
      <c r="K30" s="126"/>
      <c r="L30" s="126"/>
      <c r="M30" s="126"/>
      <c r="N30" s="126"/>
      <c r="O30" s="126">
        <v>9</v>
      </c>
      <c r="P30" s="126">
        <v>21</v>
      </c>
      <c r="Q30" s="126">
        <v>7</v>
      </c>
      <c r="R30" s="126">
        <v>5</v>
      </c>
      <c r="S30" s="126"/>
      <c r="T30" s="135">
        <v>1</v>
      </c>
      <c r="U30" s="135">
        <v>2</v>
      </c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19</v>
      </c>
      <c r="E31" s="126">
        <v>3</v>
      </c>
      <c r="F31" s="126">
        <v>66</v>
      </c>
      <c r="G31" s="126">
        <v>40</v>
      </c>
      <c r="H31" s="126">
        <v>3</v>
      </c>
      <c r="I31" s="126">
        <v>2</v>
      </c>
      <c r="J31" s="126"/>
      <c r="K31" s="126"/>
      <c r="L31" s="126">
        <v>1</v>
      </c>
      <c r="M31" s="126"/>
      <c r="N31" s="126"/>
      <c r="O31" s="126">
        <v>19</v>
      </c>
      <c r="P31" s="126">
        <v>56</v>
      </c>
      <c r="Q31" s="126">
        <v>34</v>
      </c>
      <c r="R31" s="126"/>
      <c r="S31" s="126"/>
      <c r="T31" s="135">
        <v>2</v>
      </c>
      <c r="U31" s="135"/>
      <c r="V31" s="135"/>
      <c r="W31" s="135">
        <v>6</v>
      </c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10</v>
      </c>
      <c r="E32" s="126">
        <v>1</v>
      </c>
      <c r="F32" s="126">
        <v>16</v>
      </c>
      <c r="G32" s="126">
        <v>2</v>
      </c>
      <c r="H32" s="126">
        <v>1</v>
      </c>
      <c r="I32" s="126"/>
      <c r="J32" s="126">
        <v>1</v>
      </c>
      <c r="K32" s="126"/>
      <c r="L32" s="126"/>
      <c r="M32" s="126"/>
      <c r="N32" s="126"/>
      <c r="O32" s="126">
        <v>10</v>
      </c>
      <c r="P32" s="126">
        <v>15</v>
      </c>
      <c r="Q32" s="126">
        <v>2</v>
      </c>
      <c r="R32" s="126"/>
      <c r="S32" s="126"/>
      <c r="T32" s="135"/>
      <c r="U32" s="135">
        <v>1</v>
      </c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>
        <v>2</v>
      </c>
      <c r="E33" s="126"/>
      <c r="F33" s="126">
        <v>2</v>
      </c>
      <c r="G33" s="126"/>
      <c r="H33" s="126"/>
      <c r="I33" s="126"/>
      <c r="J33" s="126"/>
      <c r="K33" s="126"/>
      <c r="L33" s="126"/>
      <c r="M33" s="126"/>
      <c r="N33" s="126"/>
      <c r="O33" s="126">
        <v>2</v>
      </c>
      <c r="P33" s="126">
        <v>2</v>
      </c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>
        <v>1</v>
      </c>
      <c r="E34" s="126"/>
      <c r="F34" s="126">
        <v>2</v>
      </c>
      <c r="G34" s="126"/>
      <c r="H34" s="126"/>
      <c r="I34" s="126"/>
      <c r="J34" s="126"/>
      <c r="K34" s="126"/>
      <c r="L34" s="126"/>
      <c r="M34" s="126"/>
      <c r="N34" s="126"/>
      <c r="O34" s="126">
        <v>1</v>
      </c>
      <c r="P34" s="126">
        <v>2</v>
      </c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>
        <v>1</v>
      </c>
      <c r="E36" s="126"/>
      <c r="F36" s="126">
        <v>3</v>
      </c>
      <c r="G36" s="126">
        <v>1</v>
      </c>
      <c r="H36" s="126"/>
      <c r="I36" s="126"/>
      <c r="J36" s="126"/>
      <c r="K36" s="126"/>
      <c r="L36" s="126"/>
      <c r="M36" s="126"/>
      <c r="N36" s="126"/>
      <c r="O36" s="126">
        <v>1</v>
      </c>
      <c r="P36" s="126">
        <v>2</v>
      </c>
      <c r="Q36" s="126"/>
      <c r="R36" s="126">
        <v>1</v>
      </c>
      <c r="S36" s="126">
        <v>1</v>
      </c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>
        <v>1</v>
      </c>
      <c r="E40" s="126"/>
      <c r="F40" s="126">
        <v>2</v>
      </c>
      <c r="G40" s="126"/>
      <c r="H40" s="126">
        <v>1</v>
      </c>
      <c r="I40" s="126">
        <v>1</v>
      </c>
      <c r="J40" s="126"/>
      <c r="K40" s="126"/>
      <c r="L40" s="126"/>
      <c r="M40" s="126"/>
      <c r="N40" s="126"/>
      <c r="O40" s="126"/>
      <c r="P40" s="126"/>
      <c r="Q40" s="126"/>
      <c r="R40" s="126">
        <v>2</v>
      </c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17</v>
      </c>
      <c r="E41" s="126">
        <v>4</v>
      </c>
      <c r="F41" s="126">
        <v>26</v>
      </c>
      <c r="G41" s="126"/>
      <c r="H41" s="126">
        <v>8</v>
      </c>
      <c r="I41" s="126">
        <v>4</v>
      </c>
      <c r="J41" s="126">
        <v>1</v>
      </c>
      <c r="K41" s="126"/>
      <c r="L41" s="126">
        <v>2</v>
      </c>
      <c r="M41" s="126"/>
      <c r="N41" s="126">
        <v>1</v>
      </c>
      <c r="O41" s="126">
        <v>13</v>
      </c>
      <c r="P41" s="126">
        <v>18</v>
      </c>
      <c r="Q41" s="126"/>
      <c r="R41" s="126">
        <v>4</v>
      </c>
      <c r="S41" s="126"/>
      <c r="T41" s="135"/>
      <c r="U41" s="135">
        <v>1</v>
      </c>
      <c r="V41" s="135"/>
      <c r="W41" s="135">
        <v>2</v>
      </c>
      <c r="X41" s="135"/>
      <c r="Y41" s="135">
        <v>1</v>
      </c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15</v>
      </c>
      <c r="E42" s="126">
        <v>1</v>
      </c>
      <c r="F42" s="126">
        <v>17</v>
      </c>
      <c r="G42" s="126"/>
      <c r="H42" s="126">
        <v>7</v>
      </c>
      <c r="I42" s="126">
        <v>3</v>
      </c>
      <c r="J42" s="126">
        <v>1</v>
      </c>
      <c r="K42" s="126"/>
      <c r="L42" s="126">
        <v>2</v>
      </c>
      <c r="M42" s="126"/>
      <c r="N42" s="126">
        <v>1</v>
      </c>
      <c r="O42" s="126">
        <v>9</v>
      </c>
      <c r="P42" s="126">
        <v>10</v>
      </c>
      <c r="Q42" s="126"/>
      <c r="R42" s="126">
        <v>3</v>
      </c>
      <c r="S42" s="126"/>
      <c r="T42" s="135"/>
      <c r="U42" s="135">
        <v>1</v>
      </c>
      <c r="V42" s="135"/>
      <c r="W42" s="135">
        <v>2</v>
      </c>
      <c r="X42" s="135"/>
      <c r="Y42" s="135">
        <v>1</v>
      </c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>
        <v>2</v>
      </c>
      <c r="E43" s="126">
        <v>3</v>
      </c>
      <c r="F43" s="126">
        <v>9</v>
      </c>
      <c r="G43" s="126"/>
      <c r="H43" s="126">
        <v>1</v>
      </c>
      <c r="I43" s="126">
        <v>1</v>
      </c>
      <c r="J43" s="126"/>
      <c r="K43" s="126"/>
      <c r="L43" s="126"/>
      <c r="M43" s="126"/>
      <c r="N43" s="126"/>
      <c r="O43" s="126">
        <v>4</v>
      </c>
      <c r="P43" s="126">
        <v>8</v>
      </c>
      <c r="Q43" s="126"/>
      <c r="R43" s="126">
        <v>1</v>
      </c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7</v>
      </c>
      <c r="E44" s="126">
        <v>1</v>
      </c>
      <c r="F44" s="126">
        <v>13</v>
      </c>
      <c r="G44" s="126"/>
      <c r="H44" s="126">
        <v>4</v>
      </c>
      <c r="I44" s="126">
        <v>2</v>
      </c>
      <c r="J44" s="126">
        <v>1</v>
      </c>
      <c r="K44" s="126"/>
      <c r="L44" s="126">
        <v>1</v>
      </c>
      <c r="M44" s="126"/>
      <c r="N44" s="126"/>
      <c r="O44" s="126">
        <v>4</v>
      </c>
      <c r="P44" s="126">
        <v>7</v>
      </c>
      <c r="Q44" s="126"/>
      <c r="R44" s="126">
        <v>2</v>
      </c>
      <c r="S44" s="126"/>
      <c r="T44" s="135"/>
      <c r="U44" s="135">
        <v>2</v>
      </c>
      <c r="V44" s="135"/>
      <c r="W44" s="135">
        <v>1</v>
      </c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5</v>
      </c>
      <c r="E45" s="126"/>
      <c r="F45" s="126">
        <v>11</v>
      </c>
      <c r="G45" s="126"/>
      <c r="H45" s="126">
        <v>3</v>
      </c>
      <c r="I45" s="126">
        <v>1</v>
      </c>
      <c r="J45" s="126">
        <v>1</v>
      </c>
      <c r="K45" s="126"/>
      <c r="L45" s="126">
        <v>1</v>
      </c>
      <c r="M45" s="126"/>
      <c r="N45" s="126"/>
      <c r="O45" s="126">
        <v>2</v>
      </c>
      <c r="P45" s="126">
        <v>6</v>
      </c>
      <c r="Q45" s="126"/>
      <c r="R45" s="126">
        <v>2</v>
      </c>
      <c r="S45" s="126"/>
      <c r="T45" s="135"/>
      <c r="U45" s="135">
        <v>2</v>
      </c>
      <c r="V45" s="135"/>
      <c r="W45" s="135">
        <v>1</v>
      </c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13</v>
      </c>
      <c r="E46" s="126"/>
      <c r="F46" s="126">
        <v>15</v>
      </c>
      <c r="G46" s="126"/>
      <c r="H46" s="126">
        <v>6</v>
      </c>
      <c r="I46" s="126">
        <v>5</v>
      </c>
      <c r="J46" s="126"/>
      <c r="K46" s="126">
        <v>1</v>
      </c>
      <c r="L46" s="126"/>
      <c r="M46" s="126"/>
      <c r="N46" s="126"/>
      <c r="O46" s="126">
        <v>7</v>
      </c>
      <c r="P46" s="126">
        <v>8</v>
      </c>
      <c r="Q46" s="126"/>
      <c r="R46" s="126">
        <v>6</v>
      </c>
      <c r="S46" s="126"/>
      <c r="T46" s="135"/>
      <c r="U46" s="135"/>
      <c r="V46" s="135">
        <v>1</v>
      </c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13</v>
      </c>
      <c r="E47" s="126"/>
      <c r="F47" s="126">
        <v>15</v>
      </c>
      <c r="G47" s="126"/>
      <c r="H47" s="126">
        <v>6</v>
      </c>
      <c r="I47" s="126">
        <v>5</v>
      </c>
      <c r="J47" s="126"/>
      <c r="K47" s="126">
        <v>1</v>
      </c>
      <c r="L47" s="126"/>
      <c r="M47" s="126"/>
      <c r="N47" s="126"/>
      <c r="O47" s="126">
        <v>7</v>
      </c>
      <c r="P47" s="126">
        <v>8</v>
      </c>
      <c r="Q47" s="126"/>
      <c r="R47" s="126">
        <v>6</v>
      </c>
      <c r="S47" s="126"/>
      <c r="T47" s="135"/>
      <c r="U47" s="135"/>
      <c r="V47" s="135">
        <v>1</v>
      </c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>
        <v>1</v>
      </c>
      <c r="E48" s="126"/>
      <c r="F48" s="126">
        <v>1</v>
      </c>
      <c r="G48" s="126"/>
      <c r="H48" s="126"/>
      <c r="I48" s="126"/>
      <c r="J48" s="126"/>
      <c r="K48" s="126"/>
      <c r="L48" s="126"/>
      <c r="M48" s="126"/>
      <c r="N48" s="126"/>
      <c r="O48" s="126">
        <v>1</v>
      </c>
      <c r="P48" s="126">
        <v>1</v>
      </c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10</v>
      </c>
      <c r="E49" s="126"/>
      <c r="F49" s="126">
        <v>11</v>
      </c>
      <c r="G49" s="126"/>
      <c r="H49" s="126">
        <v>6</v>
      </c>
      <c r="I49" s="126">
        <v>5</v>
      </c>
      <c r="J49" s="126"/>
      <c r="K49" s="126">
        <v>1</v>
      </c>
      <c r="L49" s="126"/>
      <c r="M49" s="126"/>
      <c r="N49" s="126"/>
      <c r="O49" s="126">
        <v>4</v>
      </c>
      <c r="P49" s="126">
        <v>5</v>
      </c>
      <c r="Q49" s="126"/>
      <c r="R49" s="126">
        <v>5</v>
      </c>
      <c r="S49" s="126"/>
      <c r="T49" s="135"/>
      <c r="U49" s="135"/>
      <c r="V49" s="135">
        <v>1</v>
      </c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>
        <v>3</v>
      </c>
      <c r="E53" s="126"/>
      <c r="F53" s="126">
        <v>4</v>
      </c>
      <c r="G53" s="126"/>
      <c r="H53" s="126"/>
      <c r="I53" s="126"/>
      <c r="J53" s="126"/>
      <c r="K53" s="126"/>
      <c r="L53" s="126"/>
      <c r="M53" s="126"/>
      <c r="N53" s="126"/>
      <c r="O53" s="126">
        <v>3</v>
      </c>
      <c r="P53" s="126">
        <v>4</v>
      </c>
      <c r="Q53" s="126"/>
      <c r="R53" s="126"/>
      <c r="S53" s="126"/>
      <c r="T53" s="135"/>
      <c r="U53" s="135">
        <v>1</v>
      </c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>
        <v>1</v>
      </c>
      <c r="E55" s="126"/>
      <c r="F55" s="126">
        <v>1</v>
      </c>
      <c r="G55" s="126"/>
      <c r="H55" s="126"/>
      <c r="I55" s="126"/>
      <c r="J55" s="126"/>
      <c r="K55" s="126"/>
      <c r="L55" s="126"/>
      <c r="M55" s="126"/>
      <c r="N55" s="126"/>
      <c r="O55" s="126">
        <v>1</v>
      </c>
      <c r="P55" s="126">
        <v>1</v>
      </c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30</v>
      </c>
      <c r="E56" s="126">
        <v>5</v>
      </c>
      <c r="F56" s="126">
        <v>59</v>
      </c>
      <c r="G56" s="126">
        <v>2</v>
      </c>
      <c r="H56" s="126">
        <v>9</v>
      </c>
      <c r="I56" s="126">
        <v>5</v>
      </c>
      <c r="J56" s="126">
        <v>2</v>
      </c>
      <c r="K56" s="126"/>
      <c r="L56" s="126">
        <v>2</v>
      </c>
      <c r="M56" s="126"/>
      <c r="N56" s="126"/>
      <c r="O56" s="126">
        <v>26</v>
      </c>
      <c r="P56" s="126">
        <v>49</v>
      </c>
      <c r="Q56" s="126">
        <v>2</v>
      </c>
      <c r="R56" s="126">
        <v>7</v>
      </c>
      <c r="S56" s="126"/>
      <c r="T56" s="135"/>
      <c r="U56" s="135">
        <v>1</v>
      </c>
      <c r="V56" s="135"/>
      <c r="W56" s="135">
        <v>2</v>
      </c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13</v>
      </c>
      <c r="E57" s="126">
        <v>2</v>
      </c>
      <c r="F57" s="126">
        <v>27</v>
      </c>
      <c r="G57" s="126">
        <v>2</v>
      </c>
      <c r="H57" s="126">
        <v>3</v>
      </c>
      <c r="I57" s="126">
        <v>1</v>
      </c>
      <c r="J57" s="126">
        <v>1</v>
      </c>
      <c r="K57" s="126"/>
      <c r="L57" s="126">
        <v>1</v>
      </c>
      <c r="M57" s="126"/>
      <c r="N57" s="126"/>
      <c r="O57" s="126">
        <v>12</v>
      </c>
      <c r="P57" s="126">
        <v>24</v>
      </c>
      <c r="Q57" s="126">
        <v>2</v>
      </c>
      <c r="R57" s="126">
        <v>3</v>
      </c>
      <c r="S57" s="126"/>
      <c r="T57" s="135"/>
      <c r="U57" s="135">
        <v>1</v>
      </c>
      <c r="V57" s="135"/>
      <c r="W57" s="135">
        <v>1</v>
      </c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>
        <v>2</v>
      </c>
      <c r="E58" s="126"/>
      <c r="F58" s="126">
        <v>5</v>
      </c>
      <c r="G58" s="126"/>
      <c r="H58" s="126">
        <v>1</v>
      </c>
      <c r="I58" s="126">
        <v>1</v>
      </c>
      <c r="J58" s="126"/>
      <c r="K58" s="126"/>
      <c r="L58" s="126"/>
      <c r="M58" s="126"/>
      <c r="N58" s="126"/>
      <c r="O58" s="126">
        <v>1</v>
      </c>
      <c r="P58" s="126">
        <v>3</v>
      </c>
      <c r="Q58" s="126"/>
      <c r="R58" s="126">
        <v>2</v>
      </c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11</v>
      </c>
      <c r="E59" s="126">
        <v>2</v>
      </c>
      <c r="F59" s="126">
        <v>17</v>
      </c>
      <c r="G59" s="126"/>
      <c r="H59" s="126">
        <v>5</v>
      </c>
      <c r="I59" s="126">
        <v>3</v>
      </c>
      <c r="J59" s="126">
        <v>1</v>
      </c>
      <c r="K59" s="126"/>
      <c r="L59" s="126">
        <v>1</v>
      </c>
      <c r="M59" s="126"/>
      <c r="N59" s="126"/>
      <c r="O59" s="126">
        <v>8</v>
      </c>
      <c r="P59" s="126">
        <v>12</v>
      </c>
      <c r="Q59" s="126"/>
      <c r="R59" s="126">
        <v>2</v>
      </c>
      <c r="S59" s="126"/>
      <c r="T59" s="135"/>
      <c r="U59" s="135"/>
      <c r="V59" s="135"/>
      <c r="W59" s="135">
        <v>1</v>
      </c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>
        <v>2</v>
      </c>
      <c r="E62" s="126"/>
      <c r="F62" s="126">
        <v>2</v>
      </c>
      <c r="G62" s="126"/>
      <c r="H62" s="126">
        <v>1</v>
      </c>
      <c r="I62" s="126">
        <v>1</v>
      </c>
      <c r="J62" s="126"/>
      <c r="K62" s="126"/>
      <c r="L62" s="126"/>
      <c r="M62" s="126"/>
      <c r="N62" s="126"/>
      <c r="O62" s="126">
        <v>1</v>
      </c>
      <c r="P62" s="126">
        <v>1</v>
      </c>
      <c r="Q62" s="126"/>
      <c r="R62" s="126">
        <v>1</v>
      </c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>
        <v>1</v>
      </c>
      <c r="E63" s="126"/>
      <c r="F63" s="126">
        <v>1</v>
      </c>
      <c r="G63" s="126"/>
      <c r="H63" s="126">
        <v>1</v>
      </c>
      <c r="I63" s="126">
        <v>1</v>
      </c>
      <c r="J63" s="126"/>
      <c r="K63" s="126"/>
      <c r="L63" s="126"/>
      <c r="M63" s="126"/>
      <c r="N63" s="126"/>
      <c r="O63" s="126"/>
      <c r="P63" s="126"/>
      <c r="Q63" s="126"/>
      <c r="R63" s="126">
        <v>1</v>
      </c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>
        <v>10</v>
      </c>
      <c r="E65" s="126">
        <v>2</v>
      </c>
      <c r="F65" s="126">
        <v>14</v>
      </c>
      <c r="G65" s="126"/>
      <c r="H65" s="126">
        <v>5</v>
      </c>
      <c r="I65" s="126">
        <v>1</v>
      </c>
      <c r="J65" s="126">
        <v>4</v>
      </c>
      <c r="K65" s="126"/>
      <c r="L65" s="126"/>
      <c r="M65" s="126"/>
      <c r="N65" s="126"/>
      <c r="O65" s="126">
        <v>7</v>
      </c>
      <c r="P65" s="126">
        <v>9</v>
      </c>
      <c r="Q65" s="126"/>
      <c r="R65" s="126">
        <v>1</v>
      </c>
      <c r="S65" s="126"/>
      <c r="T65" s="135"/>
      <c r="U65" s="135">
        <v>4</v>
      </c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199</v>
      </c>
      <c r="E66" s="174">
        <f aca="true" t="shared" si="0" ref="E66:Y66">E9+E10+E15+E18+E20+E25+E32+E35+E36+E40+E41+E44+E46+E51+E53+E55+E56+E62+E63+E64+E65</f>
        <v>38</v>
      </c>
      <c r="F66" s="174">
        <f t="shared" si="0"/>
        <v>416</v>
      </c>
      <c r="G66" s="174">
        <f t="shared" si="0"/>
        <v>71</v>
      </c>
      <c r="H66" s="174">
        <f t="shared" si="0"/>
        <v>65</v>
      </c>
      <c r="I66" s="174">
        <f t="shared" si="0"/>
        <v>38</v>
      </c>
      <c r="J66" s="174">
        <f t="shared" si="0"/>
        <v>13</v>
      </c>
      <c r="K66" s="174">
        <f t="shared" si="0"/>
        <v>2</v>
      </c>
      <c r="L66" s="174">
        <f t="shared" si="0"/>
        <v>8</v>
      </c>
      <c r="M66" s="174">
        <f t="shared" si="0"/>
        <v>0</v>
      </c>
      <c r="N66" s="174">
        <f t="shared" si="0"/>
        <v>4</v>
      </c>
      <c r="O66" s="174">
        <f t="shared" si="0"/>
        <v>172</v>
      </c>
      <c r="P66" s="174">
        <f t="shared" si="0"/>
        <v>319</v>
      </c>
      <c r="Q66" s="174">
        <f t="shared" si="0"/>
        <v>56</v>
      </c>
      <c r="R66" s="174">
        <f t="shared" si="0"/>
        <v>53</v>
      </c>
      <c r="S66" s="174">
        <f t="shared" si="0"/>
        <v>8</v>
      </c>
      <c r="T66" s="174">
        <f t="shared" si="0"/>
        <v>4</v>
      </c>
      <c r="U66" s="174">
        <f t="shared" si="0"/>
        <v>14</v>
      </c>
      <c r="V66" s="174">
        <f t="shared" si="0"/>
        <v>2</v>
      </c>
      <c r="W66" s="174">
        <f t="shared" si="0"/>
        <v>14</v>
      </c>
      <c r="X66" s="174">
        <f t="shared" si="0"/>
        <v>0</v>
      </c>
      <c r="Y66" s="174">
        <f t="shared" si="0"/>
        <v>10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>
        <v>8</v>
      </c>
      <c r="E68" s="126">
        <v>1</v>
      </c>
      <c r="F68" s="126">
        <v>14</v>
      </c>
      <c r="G68" s="126"/>
      <c r="H68" s="126">
        <v>2</v>
      </c>
      <c r="I68" s="126">
        <v>1</v>
      </c>
      <c r="J68" s="126">
        <v>1</v>
      </c>
      <c r="K68" s="126"/>
      <c r="L68" s="126"/>
      <c r="M68" s="126"/>
      <c r="N68" s="126"/>
      <c r="O68" s="126">
        <v>7</v>
      </c>
      <c r="P68" s="120">
        <v>12</v>
      </c>
      <c r="Q68" s="126"/>
      <c r="R68" s="126">
        <v>1</v>
      </c>
      <c r="S68" s="126"/>
      <c r="T68" s="135"/>
      <c r="U68" s="135">
        <v>1</v>
      </c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2</v>
      </c>
      <c r="E70" s="120">
        <v>1</v>
      </c>
      <c r="F70" s="120">
        <v>4</v>
      </c>
      <c r="G70" s="120"/>
      <c r="H70" s="120">
        <v>1</v>
      </c>
      <c r="I70" s="120"/>
      <c r="J70" s="120"/>
      <c r="K70" s="120"/>
      <c r="L70" s="120">
        <v>1</v>
      </c>
      <c r="M70" s="120"/>
      <c r="N70" s="120"/>
      <c r="O70" s="120">
        <v>2</v>
      </c>
      <c r="P70" s="134">
        <v>2</v>
      </c>
      <c r="Q70" s="134"/>
      <c r="R70" s="120"/>
      <c r="S70" s="120"/>
      <c r="T70" s="135"/>
      <c r="U70" s="135"/>
      <c r="V70" s="135"/>
      <c r="W70" s="38">
        <v>2</v>
      </c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8</v>
      </c>
      <c r="E71" s="120">
        <v>2</v>
      </c>
      <c r="F71" s="120">
        <v>46</v>
      </c>
      <c r="G71" s="120">
        <v>46</v>
      </c>
      <c r="H71" s="120">
        <v>2</v>
      </c>
      <c r="I71" s="120">
        <v>1</v>
      </c>
      <c r="J71" s="120"/>
      <c r="K71" s="120"/>
      <c r="L71" s="120">
        <v>1</v>
      </c>
      <c r="M71" s="120"/>
      <c r="N71" s="120"/>
      <c r="O71" s="120">
        <v>8</v>
      </c>
      <c r="P71" s="120">
        <v>31</v>
      </c>
      <c r="Q71" s="120">
        <v>31</v>
      </c>
      <c r="R71" s="120">
        <v>8</v>
      </c>
      <c r="S71" s="120">
        <v>8</v>
      </c>
      <c r="T71" s="135">
        <v>1</v>
      </c>
      <c r="U71" s="135"/>
      <c r="V71" s="135"/>
      <c r="W71" s="38">
        <v>6</v>
      </c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>
        <v>1</v>
      </c>
      <c r="E72" s="120"/>
      <c r="F72" s="120">
        <v>25</v>
      </c>
      <c r="G72" s="120">
        <v>25</v>
      </c>
      <c r="H72" s="120"/>
      <c r="I72" s="120"/>
      <c r="J72" s="120"/>
      <c r="K72" s="120"/>
      <c r="L72" s="120"/>
      <c r="M72" s="120"/>
      <c r="N72" s="120"/>
      <c r="O72" s="120">
        <v>1</v>
      </c>
      <c r="P72" s="120">
        <v>25</v>
      </c>
      <c r="Q72" s="120">
        <v>25</v>
      </c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&amp;L2175D37A&amp;CФорма № Зведений- 1, Підрозділ: ТУ ДСА України в Львiвській областi, Початок періоду: 01.01.2015, Кінець періоду: 30.06.2015&amp;R&amp;P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E4" sqref="E4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37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17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>
        <v>6</v>
      </c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>
        <v>1</v>
      </c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>
        <v>1</v>
      </c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>
        <v>3</v>
      </c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>
        <v>2</v>
      </c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>
        <v>10</v>
      </c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>
        <v>9726</v>
      </c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>
        <v>30</v>
      </c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&amp;L2175D37A&amp;CФорма № Зведений- 1, Підрозділ: ТУ ДСА України в Львiвській областi,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1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70"/>
      <c r="I2" s="370"/>
      <c r="J2" s="370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6"/>
      <c r="C3" s="366"/>
      <c r="D3" s="367"/>
      <c r="E3" s="320"/>
      <c r="F3" s="320"/>
      <c r="G3" s="322" t="s">
        <v>246</v>
      </c>
      <c r="H3" s="324" t="s">
        <v>247</v>
      </c>
      <c r="I3" s="370"/>
      <c r="J3" s="370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8"/>
      <c r="C4" s="368"/>
      <c r="D4" s="369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0" t="s">
        <v>184</v>
      </c>
      <c r="C6" s="361"/>
      <c r="D6" s="362"/>
      <c r="E6" s="122">
        <v>3</v>
      </c>
      <c r="F6" s="122"/>
      <c r="G6" s="122">
        <v>1</v>
      </c>
      <c r="H6" s="122"/>
      <c r="I6" s="122"/>
      <c r="J6" s="122"/>
      <c r="K6" s="122">
        <v>1</v>
      </c>
      <c r="L6" s="122">
        <v>2</v>
      </c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0" t="s">
        <v>185</v>
      </c>
      <c r="C7" s="361"/>
      <c r="D7" s="362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65" t="s">
        <v>138</v>
      </c>
      <c r="P10" s="363" t="s">
        <v>51</v>
      </c>
      <c r="Q10" s="373"/>
      <c r="R10" s="364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65"/>
      <c r="P11" s="371" t="s">
        <v>246</v>
      </c>
      <c r="Q11" s="363" t="s">
        <v>247</v>
      </c>
      <c r="R11" s="364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65"/>
      <c r="P12" s="37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>
        <v>2</v>
      </c>
      <c r="C14" s="118">
        <v>52700</v>
      </c>
      <c r="D14" s="118"/>
      <c r="E14" s="118"/>
      <c r="F14" s="118"/>
      <c r="G14" s="118"/>
      <c r="H14" s="118"/>
      <c r="I14" s="118"/>
      <c r="J14" s="118">
        <v>1</v>
      </c>
      <c r="K14" s="118"/>
      <c r="L14" s="118"/>
      <c r="M14" s="118">
        <v>19</v>
      </c>
      <c r="N14" s="118"/>
      <c r="O14" s="118"/>
      <c r="P14" s="118">
        <v>31</v>
      </c>
      <c r="Q14" s="118">
        <v>22</v>
      </c>
      <c r="R14" s="118">
        <v>5</v>
      </c>
    </row>
    <row r="15" spans="1:18" ht="18.75" customHeight="1">
      <c r="A15" s="80" t="s">
        <v>270</v>
      </c>
      <c r="B15" s="118"/>
      <c r="C15" s="118"/>
      <c r="D15" s="118"/>
      <c r="E15" s="118">
        <v>3</v>
      </c>
      <c r="F15" s="118"/>
      <c r="G15" s="118"/>
      <c r="H15" s="118"/>
      <c r="I15" s="118">
        <v>13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4"/>
      <c r="R18" s="374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4"/>
      <c r="R19" s="374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>
        <v>6</v>
      </c>
      <c r="H21" s="119">
        <v>8</v>
      </c>
      <c r="I21" s="119"/>
      <c r="J21" s="119">
        <v>14</v>
      </c>
      <c r="K21" s="119">
        <v>1</v>
      </c>
      <c r="L21" s="119">
        <v>7</v>
      </c>
      <c r="M21" s="119">
        <v>6</v>
      </c>
      <c r="N21" s="119"/>
      <c r="O21" s="120">
        <v>100000</v>
      </c>
      <c r="P21" s="120">
        <v>100000</v>
      </c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>
        <v>2</v>
      </c>
      <c r="H22" s="119"/>
      <c r="I22" s="119"/>
      <c r="J22" s="119">
        <v>2</v>
      </c>
      <c r="K22" s="119">
        <v>1</v>
      </c>
      <c r="L22" s="119"/>
      <c r="M22" s="119">
        <v>1</v>
      </c>
      <c r="N22" s="119"/>
      <c r="O22" s="120">
        <v>100000</v>
      </c>
      <c r="P22" s="120">
        <v>100000</v>
      </c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>
        <v>5</v>
      </c>
      <c r="I26" s="125"/>
      <c r="J26" s="125">
        <v>5</v>
      </c>
      <c r="K26" s="125"/>
      <c r="L26" s="125"/>
      <c r="M26" s="125">
        <v>5</v>
      </c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2" t="s">
        <v>280</v>
      </c>
      <c r="C28" s="353"/>
      <c r="D28" s="354"/>
      <c r="E28" s="355" t="s">
        <v>281</v>
      </c>
      <c r="F28" s="356"/>
      <c r="G28" s="119">
        <v>10</v>
      </c>
      <c r="H28" s="125">
        <v>3</v>
      </c>
      <c r="I28" s="125"/>
      <c r="J28" s="125">
        <v>13</v>
      </c>
      <c r="K28" s="125"/>
      <c r="L28" s="125">
        <v>13</v>
      </c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7" t="s">
        <v>60</v>
      </c>
      <c r="C29" s="358"/>
      <c r="D29" s="359"/>
      <c r="E29" s="355" t="s">
        <v>140</v>
      </c>
      <c r="F29" s="356"/>
      <c r="G29" s="119"/>
      <c r="H29" s="125">
        <v>2</v>
      </c>
      <c r="I29" s="125"/>
      <c r="J29" s="125">
        <v>2</v>
      </c>
      <c r="K29" s="125"/>
      <c r="L29" s="125"/>
      <c r="M29" s="125">
        <v>2</v>
      </c>
      <c r="N29" s="125"/>
      <c r="O29" s="126">
        <v>7000</v>
      </c>
      <c r="P29" s="126">
        <v>7000</v>
      </c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1"/>
      <c r="F30" s="351"/>
      <c r="G30" s="118">
        <v>2</v>
      </c>
      <c r="H30" s="122"/>
      <c r="I30" s="122"/>
      <c r="J30" s="122">
        <v>2</v>
      </c>
      <c r="K30" s="122"/>
      <c r="L30" s="122"/>
      <c r="M30" s="122">
        <v>2</v>
      </c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1"/>
      <c r="F31" s="351"/>
      <c r="G31" s="132">
        <f>G21+G28+G29+G30</f>
        <v>18</v>
      </c>
      <c r="H31" s="132">
        <f aca="true" t="shared" si="0" ref="H31:P31">H21+H28+H29+H30</f>
        <v>13</v>
      </c>
      <c r="I31" s="132">
        <f t="shared" si="0"/>
        <v>0</v>
      </c>
      <c r="J31" s="132">
        <f t="shared" si="0"/>
        <v>31</v>
      </c>
      <c r="K31" s="132">
        <f t="shared" si="0"/>
        <v>1</v>
      </c>
      <c r="L31" s="132">
        <f t="shared" si="0"/>
        <v>20</v>
      </c>
      <c r="M31" s="132">
        <f t="shared" si="0"/>
        <v>10</v>
      </c>
      <c r="N31" s="132">
        <f t="shared" si="0"/>
        <v>0</v>
      </c>
      <c r="O31" s="132">
        <f t="shared" si="0"/>
        <v>107000</v>
      </c>
      <c r="P31" s="132">
        <f t="shared" si="0"/>
        <v>107000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&amp;L2175D37A&amp;CФорма № Зведений- 1, Підрозділ: ТУ ДСА України в Львiвській областi,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65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65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>
        <v>1</v>
      </c>
      <c r="E10" s="118"/>
      <c r="F10" s="118"/>
      <c r="G10" s="118"/>
      <c r="H10" s="118"/>
      <c r="I10" s="118">
        <v>1</v>
      </c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1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1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65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70" t="s">
        <v>9</v>
      </c>
      <c r="I17" s="385"/>
      <c r="J17" s="365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>
        <v>2</v>
      </c>
      <c r="E25" s="8"/>
      <c r="F25" s="8"/>
      <c r="G25" s="8">
        <v>1</v>
      </c>
      <c r="H25" s="8"/>
      <c r="I25" s="8"/>
      <c r="J25" s="8">
        <v>1</v>
      </c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2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1</v>
      </c>
      <c r="H36" s="79">
        <f t="shared" si="1"/>
        <v>0</v>
      </c>
      <c r="I36" s="79">
        <f t="shared" si="1"/>
        <v>0</v>
      </c>
      <c r="J36" s="79">
        <f t="shared" si="1"/>
        <v>1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>
        <v>2</v>
      </c>
      <c r="E37" s="121">
        <v>1</v>
      </c>
      <c r="F37" s="121"/>
      <c r="G37" s="121">
        <v>1</v>
      </c>
      <c r="H37" s="121"/>
      <c r="I37" s="121"/>
      <c r="J37" s="121">
        <v>2</v>
      </c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>
        <v>2</v>
      </c>
      <c r="E39" s="121">
        <v>1</v>
      </c>
      <c r="F39" s="121"/>
      <c r="G39" s="121">
        <v>1</v>
      </c>
      <c r="H39" s="121"/>
      <c r="I39" s="121"/>
      <c r="J39" s="121">
        <v>2</v>
      </c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&amp;L2175D37A&amp;CФорма № Зведений- 1, Підрозділ: ТУ ДСА України в Львiвській областi,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01" t="s">
        <v>271</v>
      </c>
      <c r="C2" s="402"/>
      <c r="D2" s="390" t="s">
        <v>170</v>
      </c>
      <c r="E2" s="390" t="s">
        <v>143</v>
      </c>
      <c r="F2" s="390" t="s">
        <v>18</v>
      </c>
      <c r="G2" s="407" t="s">
        <v>243</v>
      </c>
      <c r="H2" s="410" t="s">
        <v>346</v>
      </c>
      <c r="I2" s="411"/>
      <c r="J2" s="411"/>
      <c r="K2" s="411"/>
      <c r="L2" s="390" t="s">
        <v>347</v>
      </c>
      <c r="M2" s="397" t="s">
        <v>144</v>
      </c>
      <c r="N2" s="398"/>
      <c r="O2" s="398"/>
      <c r="P2" s="398"/>
      <c r="Q2" s="399"/>
      <c r="R2" s="105"/>
      <c r="S2" s="105"/>
      <c r="T2" s="105"/>
      <c r="U2" s="105"/>
      <c r="V2" s="105"/>
    </row>
    <row r="3" spans="1:17" ht="27" customHeight="1">
      <c r="A3" s="391"/>
      <c r="B3" s="403"/>
      <c r="C3" s="404"/>
      <c r="D3" s="393"/>
      <c r="E3" s="393"/>
      <c r="F3" s="393"/>
      <c r="G3" s="408"/>
      <c r="H3" s="390" t="s">
        <v>246</v>
      </c>
      <c r="I3" s="417" t="s">
        <v>247</v>
      </c>
      <c r="J3" s="418"/>
      <c r="K3" s="418"/>
      <c r="L3" s="391"/>
      <c r="M3" s="395" t="s">
        <v>348</v>
      </c>
      <c r="N3" s="395" t="s">
        <v>19</v>
      </c>
      <c r="O3" s="395" t="s">
        <v>349</v>
      </c>
      <c r="P3" s="395" t="s">
        <v>357</v>
      </c>
      <c r="Q3" s="395" t="s">
        <v>350</v>
      </c>
    </row>
    <row r="4" spans="1:17" ht="35.25" customHeight="1">
      <c r="A4" s="391"/>
      <c r="B4" s="403"/>
      <c r="C4" s="404"/>
      <c r="D4" s="393"/>
      <c r="E4" s="393"/>
      <c r="F4" s="393"/>
      <c r="G4" s="408"/>
      <c r="H4" s="391"/>
      <c r="I4" s="400" t="s">
        <v>351</v>
      </c>
      <c r="J4" s="413" t="s">
        <v>172</v>
      </c>
      <c r="K4" s="400" t="s">
        <v>352</v>
      </c>
      <c r="L4" s="391"/>
      <c r="M4" s="396"/>
      <c r="N4" s="396"/>
      <c r="O4" s="396"/>
      <c r="P4" s="396"/>
      <c r="Q4" s="395"/>
    </row>
    <row r="5" spans="1:17" ht="93.75" customHeight="1">
      <c r="A5" s="392"/>
      <c r="B5" s="405"/>
      <c r="C5" s="406"/>
      <c r="D5" s="394"/>
      <c r="E5" s="394"/>
      <c r="F5" s="394"/>
      <c r="G5" s="409"/>
      <c r="H5" s="391"/>
      <c r="I5" s="409"/>
      <c r="J5" s="409"/>
      <c r="K5" s="394"/>
      <c r="L5" s="392"/>
      <c r="M5" s="396"/>
      <c r="N5" s="396"/>
      <c r="O5" s="396"/>
      <c r="P5" s="396"/>
      <c r="Q5" s="395"/>
    </row>
    <row r="6" spans="1:22" s="25" customFormat="1" ht="11.25" customHeight="1">
      <c r="A6" s="24" t="s">
        <v>249</v>
      </c>
      <c r="B6" s="415" t="s">
        <v>250</v>
      </c>
      <c r="C6" s="416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0" t="s">
        <v>114</v>
      </c>
      <c r="C7" s="421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24" t="s">
        <v>167</v>
      </c>
      <c r="C8" s="42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2" t="s">
        <v>168</v>
      </c>
      <c r="C9" s="42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25" t="s">
        <v>116</v>
      </c>
      <c r="C10" s="42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2" t="s">
        <v>118</v>
      </c>
      <c r="C11" s="42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24" t="s">
        <v>117</v>
      </c>
      <c r="C12" s="42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4" t="s">
        <v>324</v>
      </c>
      <c r="C13" s="414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2" t="s">
        <v>142</v>
      </c>
      <c r="C14" s="41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9" t="s">
        <v>171</v>
      </c>
      <c r="C15" s="419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23" t="s">
        <v>202</v>
      </c>
      <c r="B17" s="423"/>
      <c r="C17" s="423"/>
      <c r="D17" s="423"/>
      <c r="E17" s="423"/>
      <c r="F17" s="423"/>
      <c r="G17" s="42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14:C14"/>
    <mergeCell ref="I4:I5"/>
    <mergeCell ref="J4:J5"/>
    <mergeCell ref="B13:C13"/>
    <mergeCell ref="B6:C6"/>
    <mergeCell ref="G2:G5"/>
    <mergeCell ref="N3:N5"/>
    <mergeCell ref="Q3:Q5"/>
    <mergeCell ref="L2:L5"/>
    <mergeCell ref="H2:K2"/>
    <mergeCell ref="M3:M5"/>
    <mergeCell ref="I3:K3"/>
    <mergeCell ref="A1:Q1"/>
    <mergeCell ref="A2:A5"/>
    <mergeCell ref="D2:D5"/>
    <mergeCell ref="E2:E5"/>
    <mergeCell ref="F2:F5"/>
    <mergeCell ref="P3:P5"/>
    <mergeCell ref="O3:O5"/>
    <mergeCell ref="M2:Q2"/>
    <mergeCell ref="K4:K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&amp;L2175D37A&amp;CФорма № Зведений- 1, Підрозділ: ТУ ДСА України в Львiвській областi,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4">
      <selection activeCell="H24" sqref="H24:I2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203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>
        <v>2</v>
      </c>
      <c r="E4" s="118">
        <v>4</v>
      </c>
      <c r="F4" s="118"/>
      <c r="G4" s="118">
        <v>6</v>
      </c>
      <c r="H4" s="118">
        <v>5</v>
      </c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>
        <v>2</v>
      </c>
      <c r="E5" s="118">
        <v>3</v>
      </c>
      <c r="F5" s="118">
        <v>3</v>
      </c>
      <c r="G5" s="118"/>
      <c r="H5" s="118"/>
      <c r="I5" s="118">
        <v>2</v>
      </c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>
        <v>1</v>
      </c>
      <c r="E15" s="118">
        <v>8</v>
      </c>
      <c r="F15" s="118">
        <v>1</v>
      </c>
      <c r="G15" s="118">
        <v>8</v>
      </c>
      <c r="H15" s="118">
        <v>6</v>
      </c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>
        <v>1</v>
      </c>
      <c r="E17" s="118">
        <v>4</v>
      </c>
      <c r="F17" s="118"/>
      <c r="G17" s="118">
        <v>2</v>
      </c>
      <c r="H17" s="118">
        <v>2</v>
      </c>
      <c r="I17" s="118">
        <v>3</v>
      </c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6</v>
      </c>
      <c r="E18" s="132">
        <f t="shared" si="0"/>
        <v>19</v>
      </c>
      <c r="F18" s="132">
        <f t="shared" si="0"/>
        <v>4</v>
      </c>
      <c r="G18" s="132">
        <f t="shared" si="0"/>
        <v>16</v>
      </c>
      <c r="H18" s="132">
        <f t="shared" si="0"/>
        <v>13</v>
      </c>
      <c r="I18" s="132">
        <f t="shared" si="0"/>
        <v>5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>
        <v>3</v>
      </c>
      <c r="F20" s="122">
        <v>1</v>
      </c>
      <c r="G20" s="122">
        <v>2</v>
      </c>
      <c r="H20" s="122">
        <v>2</v>
      </c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1"/>
      <c r="F23" s="431"/>
      <c r="G23" s="196"/>
      <c r="H23" s="432" t="s">
        <v>402</v>
      </c>
      <c r="I23" s="432"/>
      <c r="J23" s="163"/>
      <c r="K23" s="56"/>
      <c r="L23" s="55"/>
      <c r="M23" s="429"/>
      <c r="N23" s="429"/>
      <c r="O23" s="429"/>
      <c r="P23" s="429"/>
      <c r="Q23" s="429"/>
    </row>
    <row r="24" spans="1:17" ht="15" customHeight="1">
      <c r="A24" s="84"/>
      <c r="B24" s="58"/>
      <c r="C24" s="197"/>
      <c r="D24" s="197"/>
      <c r="E24" s="427" t="s">
        <v>392</v>
      </c>
      <c r="F24" s="427"/>
      <c r="G24" s="198"/>
      <c r="H24" s="428" t="s">
        <v>393</v>
      </c>
      <c r="I24" s="428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0"/>
      <c r="I25" s="430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1"/>
      <c r="F26" s="431"/>
      <c r="G26" s="201"/>
      <c r="H26" s="432" t="s">
        <v>400</v>
      </c>
      <c r="I26" s="432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27" t="s">
        <v>392</v>
      </c>
      <c r="F27" s="427"/>
      <c r="G27" s="198"/>
      <c r="H27" s="428" t="s">
        <v>393</v>
      </c>
      <c r="I27" s="428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4"/>
      <c r="F30" s="434"/>
      <c r="G30" s="434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4"/>
      <c r="F31" s="434"/>
      <c r="G31" s="434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4"/>
      <c r="F32" s="434"/>
      <c r="G32" s="434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5" t="s">
        <v>401</v>
      </c>
      <c r="D34" s="435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&amp;L2175D37A&amp;CФорма № Зведений- 1, Підрозділ: ТУ ДСА України в Львiвській областi,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2015-01-28T08:30:59Z</cp:lastPrinted>
  <dcterms:created xsi:type="dcterms:W3CDTF">2004-04-20T14:33:35Z</dcterms:created>
  <dcterms:modified xsi:type="dcterms:W3CDTF">2015-07-21T09:20:47Z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Зведений- 1_10013_2.2015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2175D37A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